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12"/>
  <workbookPr filterPrivacy="1" defaultThemeVersion="124226"/>
  <xr:revisionPtr revIDLastSave="0" documentId="8_{F1D95D0E-4EFD-4B53-A050-17FEB7D8C26F}" xr6:coauthVersionLast="45" xr6:coauthVersionMax="45" xr10:uidLastSave="{00000000-0000-0000-0000-000000000000}"/>
  <bookViews>
    <workbookView xWindow="120" yWindow="105" windowWidth="15120" windowHeight="8010" xr2:uid="{00000000-000D-0000-FFFF-FFFF00000000}"/>
  </bookViews>
  <sheets>
    <sheet name="образование" sheetId="1" r:id="rId1"/>
  </sheets>
  <calcPr calcId="191028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9" i="1" l="1"/>
  <c r="I43" i="1" l="1"/>
  <c r="I74" i="1"/>
  <c r="I73" i="1"/>
  <c r="I72" i="1"/>
  <c r="I63" i="1"/>
  <c r="I62" i="1"/>
  <c r="I61" i="1"/>
  <c r="I60" i="1"/>
  <c r="I58" i="1"/>
  <c r="I57" i="1"/>
  <c r="I56" i="1"/>
  <c r="I50" i="1"/>
  <c r="I49" i="1"/>
  <c r="I47" i="1"/>
  <c r="I48" i="1"/>
  <c r="I34" i="1"/>
  <c r="I35" i="1"/>
  <c r="I25" i="1"/>
  <c r="I22" i="1"/>
  <c r="I44" i="1"/>
  <c r="I77" i="1"/>
  <c r="I78" i="1"/>
  <c r="I76" i="1"/>
  <c r="I54" i="1"/>
  <c r="I53" i="1"/>
  <c r="I52" i="1"/>
  <c r="I45" i="1"/>
  <c r="I42" i="1"/>
  <c r="I41" i="1"/>
  <c r="I38" i="1"/>
  <c r="I19" i="1"/>
  <c r="I20" i="1"/>
  <c r="I28" i="1"/>
  <c r="I24" i="1"/>
  <c r="I36" i="1"/>
  <c r="I9" i="1"/>
  <c r="I11" i="1"/>
  <c r="I13" i="1"/>
  <c r="I18" i="1"/>
  <c r="I21" i="1"/>
  <c r="I23" i="1"/>
  <c r="I26" i="1"/>
  <c r="I31" i="1"/>
  <c r="I33" i="1"/>
  <c r="I39" i="1"/>
  <c r="I46" i="1"/>
  <c r="I51" i="1"/>
  <c r="I55" i="1"/>
  <c r="I59" i="1"/>
  <c r="I71" i="1"/>
  <c r="I75" i="1"/>
</calcChain>
</file>

<file path=xl/sharedStrings.xml><?xml version="1.0" encoding="utf-8"?>
<sst xmlns="http://schemas.openxmlformats.org/spreadsheetml/2006/main" count="199" uniqueCount="126">
  <si>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2016 год</t>
  </si>
  <si>
    <t>Учреждение</t>
  </si>
  <si>
    <t>Должность</t>
  </si>
  <si>
    <t xml:space="preserve">ФИО </t>
  </si>
  <si>
    <t>Среднемесячная заработная плата          (ФОТ / 12 мес)</t>
  </si>
  <si>
    <t>Примечание</t>
  </si>
  <si>
    <t>ОБРАЗОВАНИЕ</t>
  </si>
  <si>
    <t>ФОТ</t>
  </si>
  <si>
    <t>муниципальное бюджетное дошкольное образовательное учреждение детский сад № 4, III категория</t>
  </si>
  <si>
    <t>Заведующий д/с</t>
  </si>
  <si>
    <t>Путинцева Галина Александровна</t>
  </si>
  <si>
    <t>с учетом совмещения</t>
  </si>
  <si>
    <t xml:space="preserve">Зам.заведующей </t>
  </si>
  <si>
    <t>Попова Татьяна Николаевна</t>
  </si>
  <si>
    <t>муниципальное бюджетное дошкольное образовательное учреждение детский сад № 5, III категория</t>
  </si>
  <si>
    <t>Васильева Светлана Дмитриевна</t>
  </si>
  <si>
    <t>-</t>
  </si>
  <si>
    <t>муниципальное бюджетное дошкольное образовательное учреждение детский сад № 7 комбинированного вида</t>
  </si>
  <si>
    <t xml:space="preserve">Заведующий д/с </t>
  </si>
  <si>
    <t>Быстрова Татьяна Ильинична</t>
  </si>
  <si>
    <t>Зам.заведующей</t>
  </si>
  <si>
    <t>Билецкая Фаина Ананьевна</t>
  </si>
  <si>
    <t>по 04.09.2016г</t>
  </si>
  <si>
    <t>Иванова Елена Владимировна</t>
  </si>
  <si>
    <t>с 05.09.2016г.</t>
  </si>
  <si>
    <t>муниципальное бюджетное дошкольное образовательное учреждение детский сад № 8</t>
  </si>
  <si>
    <t>Хотько Ольга Викторовна</t>
  </si>
  <si>
    <t>Килих Галина Павлова</t>
  </si>
  <si>
    <t>муниципальное бюджетное дошкольное образовательное учреждение детский сад № 9 комбинированного вида, II (вторая) категория</t>
  </si>
  <si>
    <t>Рыжова Нонна Юрьевна</t>
  </si>
  <si>
    <t>Зам.заведующей по ВОР</t>
  </si>
  <si>
    <t>Логванова Татьяна Витальевна</t>
  </si>
  <si>
    <t>Зам.заведующей по АХЧ</t>
  </si>
  <si>
    <t>Смык Валентина Степановна</t>
  </si>
  <si>
    <t>муниципальное бюджетное дошкольное образовательное учреждение детский сад № 10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</si>
  <si>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Заорская Татьяна Ильинична</t>
  </si>
  <si>
    <t>Зайцева Ольга Александровна</t>
  </si>
  <si>
    <t>муниципальное бюджетное дошкольное образовательное учреждение детский сад №12</t>
  </si>
  <si>
    <t>Пугач Людмила Николаевна</t>
  </si>
  <si>
    <t>Батурина Людмила Сергеевна</t>
  </si>
  <si>
    <t>Портнягина Оксана Геннадьевна</t>
  </si>
  <si>
    <t>муниципальное бюджетное дошкольное образовательное учреждение детский сад № 13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</si>
  <si>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Алтова Татьяна Анатольевна</t>
  </si>
  <si>
    <t>Косенко Ольга Владимировна</t>
  </si>
  <si>
    <t>муниципальное бюджетное дошкольное образовательное учреждение детский сад № 14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</si>
  <si>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Макеич Оксана Александровна</t>
  </si>
  <si>
    <t>Осанина Екатерина Николаевна</t>
  </si>
  <si>
    <t>Кустова Любовь Владимировна</t>
  </si>
  <si>
    <t>муниципальное бюджетное дошкольное образовательное учреждение детский сад № 15 общеразвивающего вида с приотритетным осуществлением деятельности по одному из направлений развития детей (художественно-эстетическое), II (вторая) категория</t>
  </si>
  <si>
    <t>Мухина Тамара Викторовна</t>
  </si>
  <si>
    <t>Иванова Ольга Алексеевна</t>
  </si>
  <si>
    <t>муниципальное автономное дошкольное образовательное учреждение детский сад № 17</t>
  </si>
  <si>
    <t>Ехалова Елена Михайловна</t>
  </si>
  <si>
    <t>Агапова Марина Александровна</t>
  </si>
  <si>
    <t>Миллер Татьяна Николаевна</t>
  </si>
  <si>
    <t>муниципальное бюджетное дошкольное образовательное учреждение детский сад № 18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</si>
  <si>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Дворецкая Вера Викторовна</t>
  </si>
  <si>
    <t>Можарина Ирина Викторовна</t>
  </si>
  <si>
    <t>0,5 ст с учетом совмещения</t>
  </si>
  <si>
    <t>с 01.01.2016-03.04.2016гг 1 ст.,с 04.04.2016-31.12.2016гг 05 ст.</t>
  </si>
  <si>
    <t>Мусухина Анна Владимировна</t>
  </si>
  <si>
    <t>04.04.2016-31.12.2016гг 0,5 ст.</t>
  </si>
  <si>
    <t>муниципальное бюджетное общеобразовательное учреждение "Средняя общеобразовательная школа №2 им. Ю.А. Гагарина" г. Дивногорска</t>
  </si>
  <si>
    <t>Директор</t>
  </si>
  <si>
    <t>Ерошкина Ирина Юрьевна</t>
  </si>
  <si>
    <t>Зам.директора по УВР</t>
  </si>
  <si>
    <t>Федоров Игорь Геннадьевич</t>
  </si>
  <si>
    <t>по 25.07.2016</t>
  </si>
  <si>
    <t>Дубовицкая</t>
  </si>
  <si>
    <t>Ермолович Наталья Витальевна</t>
  </si>
  <si>
    <t>с 15.08.2016</t>
  </si>
  <si>
    <t>Шелованова</t>
  </si>
  <si>
    <t>Дубовицкая Елена Васильевна</t>
  </si>
  <si>
    <t>Шелованова Ольга Владимировна</t>
  </si>
  <si>
    <t>Зам.директора по АХР</t>
  </si>
  <si>
    <t>Аблашева Татьяна Владимировна</t>
  </si>
  <si>
    <t>муниципальное бюджетное общеобразовательное учреждение средняя общеобразовательная школа № 4</t>
  </si>
  <si>
    <t>Кирилина Ирина Владимировна</t>
  </si>
  <si>
    <t>Григорьева Нина Васильевна</t>
  </si>
  <si>
    <t>Комиссарова Марина Михайловна</t>
  </si>
  <si>
    <t>Барашева Валентина Владимировна</t>
  </si>
  <si>
    <t>по 31.05.2016 Барышева</t>
  </si>
  <si>
    <t>Зарубин Иван Александрович</t>
  </si>
  <si>
    <t>с 01.06.2016 Зарубин</t>
  </si>
  <si>
    <t>муниципальное бюджетное общеобразовательное учреждение средняя общеобразовательная школа № 5</t>
  </si>
  <si>
    <t>Шиверновская Лариса Юрьевна</t>
  </si>
  <si>
    <t>Шмидт Лариса Юрьевна</t>
  </si>
  <si>
    <t>Кириллова Оксана Ивановна</t>
  </si>
  <si>
    <t>Ольбик Галия Гаязовна</t>
  </si>
  <si>
    <t>муниципальное бюджетное общеобразовательное учреждение средняя общеобразовательная школа № 7</t>
  </si>
  <si>
    <t>Метелкина Марина Владимировна</t>
  </si>
  <si>
    <t>Ковгер Ирина Николаевна</t>
  </si>
  <si>
    <t>Кошкина</t>
  </si>
  <si>
    <t>Ирина Анатольевна</t>
  </si>
  <si>
    <t>Пушилова Ольга Викторовна</t>
  </si>
  <si>
    <t>с 01.08.2016 Пушилова</t>
  </si>
  <si>
    <t>муниципальное бюджетное общеобразовательное учреждение средняя общеобразовательная школа № 9</t>
  </si>
  <si>
    <t>Шведюк Виталина Григорьевна</t>
  </si>
  <si>
    <t>Ланина Татьяна Арсентьевна</t>
  </si>
  <si>
    <t>Мошкина Ирина Александровна</t>
  </si>
  <si>
    <t>Калюжнова Галина Викторовна</t>
  </si>
  <si>
    <t>Зубехина Эвелина Юрьевна</t>
  </si>
  <si>
    <t>муниципальное автономное общеобразовательное учреждение гимназия № 10 А.Е. Бочкина</t>
  </si>
  <si>
    <t>Дударева Алла Викторовна</t>
  </si>
  <si>
    <t>Токарева Валентина Николаевна</t>
  </si>
  <si>
    <t>Морозевич Галина Анатольевна</t>
  </si>
  <si>
    <t>Солдатова Ирина Анатольевна</t>
  </si>
  <si>
    <t>Зам.директора по УМР</t>
  </si>
  <si>
    <t>Курило Наталья Викторовна</t>
  </si>
  <si>
    <t xml:space="preserve">Главный бухгалтер </t>
  </si>
  <si>
    <t>Хилько Ирина Владимировна</t>
  </si>
  <si>
    <t>Муниципальное казенное общеобразовательное учреждение Открытая (сменная) общеобразовательная школа № 1</t>
  </si>
  <si>
    <t>Мицкевич Валерий Васильевич</t>
  </si>
  <si>
    <t>Кудряшова Юлия Александровна</t>
  </si>
  <si>
    <t>Дворецкий Михаил Иванович</t>
  </si>
  <si>
    <t>Зам.директора по АХЧ</t>
  </si>
  <si>
    <t>Шевцова Валентина Николаевна</t>
  </si>
  <si>
    <t>муниципальное бюджетное образовательное учреждение дополнительного образования "Дом детского творчества"</t>
  </si>
  <si>
    <t>Меньших Светлана Михайловна</t>
  </si>
  <si>
    <t>Крылова Татьяна Юрьевна</t>
  </si>
  <si>
    <t>Зам.директора по ВР</t>
  </si>
  <si>
    <t>Омельяненко Людмила Ивановна</t>
  </si>
  <si>
    <t>Черных Александр Владимирович</t>
  </si>
  <si>
    <t>Муниципальное казенное учреждение "Городской информационно-методический центр" в системе образования города Дивногорска</t>
  </si>
  <si>
    <t>Коршун Елена Геннадьевна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</si>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</sst>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9" xfId="0" applyBorder="1"/>
    <xf numFmtId="0" fontId="0" fillId="0" borderId="4" xfId="0" applyBorder="1"/>
    <xf numFmtId="0" fontId="0" fillId="0" borderId="11" xfId="0" applyBorder="1"/>
    <xf numFmtId="0" fontId="0" fillId="0" borderId="8" xfId="0" applyBorder="1"/>
    <xf numFmtId="0" fontId="0" fillId="0" borderId="4" xfId="0" applyFill="1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14" fontId="0" fillId="0" borderId="0" xfId="0" applyNumberFormat="1" applyBorder="1"/>
    <xf numFmtId="0" fontId="0" fillId="0" borderId="16" xfId="0" applyBorder="1"/>
    <xf numFmtId="0" fontId="0" fillId="0" borderId="17" xfId="0" applyBorder="1"/>
    <xf numFmtId="0" fontId="0" fillId="3" borderId="0" xfId="0" applyFill="1"/>
    <xf numFmtId="0" fontId="0" fillId="3" borderId="0" xfId="0" applyFill="1" applyBorder="1"/>
    <xf numFmtId="0" fontId="0" fillId="0" borderId="2" xfId="0" applyBorder="1"/>
    <xf numFmtId="0" fontId="0" fillId="0" borderId="15" xfId="0" applyBorder="1"/>
    <xf numFmtId="2" fontId="0" fillId="0" borderId="2" xfId="0" applyNumberFormat="1" applyBorder="1"/>
    <xf numFmtId="0" fontId="0" fillId="0" borderId="0" xfId="0" applyBorder="1" applyAlignment="1">
      <alignment wrapText="1"/>
    </xf>
    <xf numFmtId="2" fontId="0" fillId="0" borderId="11" xfId="0" applyNumberFormat="1" applyBorder="1"/>
    <xf numFmtId="2" fontId="0" fillId="0" borderId="21" xfId="0" applyNumberFormat="1" applyBorder="1"/>
    <xf numFmtId="0" fontId="0" fillId="0" borderId="8" xfId="0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26" xfId="0" applyFill="1" applyBorder="1"/>
    <xf numFmtId="2" fontId="0" fillId="0" borderId="27" xfId="0" applyNumberFormat="1" applyBorder="1"/>
    <xf numFmtId="0" fontId="0" fillId="0" borderId="9" xfId="0" applyBorder="1" applyAlignment="1">
      <alignment vertical="top"/>
    </xf>
    <xf numFmtId="2" fontId="0" fillId="0" borderId="2" xfId="0" applyNumberFormat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9" xfId="0" applyFill="1" applyBorder="1"/>
    <xf numFmtId="2" fontId="0" fillId="0" borderId="9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16" xfId="0" applyFill="1" applyBorder="1" applyAlignment="1">
      <alignment vertical="top"/>
    </xf>
    <xf numFmtId="0" fontId="0" fillId="0" borderId="18" xfId="0" applyBorder="1" applyAlignment="1">
      <alignment vertical="top"/>
    </xf>
    <xf numFmtId="2" fontId="0" fillId="0" borderId="17" xfId="0" applyNumberFormat="1" applyBorder="1" applyAlignment="1">
      <alignment vertical="top"/>
    </xf>
    <xf numFmtId="2" fontId="0" fillId="0" borderId="27" xfId="0" applyNumberFormat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1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3"/>
  <sheetViews>
    <sheetView tabSelected="1" topLeftCell="A37" workbookViewId="0">
      <selection activeCell="O38" sqref="O38"/>
    </sheetView>
  </sheetViews>
  <sheetFormatPr defaultRowHeight="15"/>
  <cols>
    <col min="1" max="1" width="4.140625" customWidth="1"/>
    <col min="3" max="3" width="3" customWidth="1"/>
    <col min="4" max="4" width="23" customWidth="1"/>
    <col min="7" max="7" width="13.85546875" customWidth="1"/>
    <col min="8" max="8" width="3.28515625" hidden="1" customWidth="1"/>
    <col min="9" max="9" width="13.85546875" customWidth="1"/>
    <col min="10" max="10" width="20" customWidth="1"/>
    <col min="11" max="11" width="1.85546875" customWidth="1"/>
    <col min="12" max="12" width="16" customWidth="1"/>
  </cols>
  <sheetData>
    <row r="2" spans="1:12" ht="54" customHeight="1">
      <c r="C2" s="70" t="s">
        <v>0</v>
      </c>
      <c r="D2" s="70"/>
      <c r="E2" s="70"/>
      <c r="F2" s="70"/>
      <c r="G2" s="70"/>
      <c r="H2" s="70"/>
      <c r="I2" s="70"/>
    </row>
    <row r="3" spans="1:12" ht="15.75" thickBot="1"/>
    <row r="4" spans="1:12" s="1" customFormat="1">
      <c r="A4" s="71" t="s">
        <v>1</v>
      </c>
      <c r="B4" s="72"/>
      <c r="C4" s="73"/>
      <c r="D4" s="119" t="s">
        <v>2</v>
      </c>
      <c r="E4" s="71" t="s">
        <v>3</v>
      </c>
      <c r="F4" s="72"/>
      <c r="G4" s="77"/>
      <c r="H4" s="81" t="s">
        <v>4</v>
      </c>
      <c r="I4" s="82"/>
      <c r="J4" s="56" t="s">
        <v>5</v>
      </c>
    </row>
    <row r="5" spans="1:12" s="1" customFormat="1" ht="44.25" customHeight="1" thickBot="1">
      <c r="A5" s="74"/>
      <c r="B5" s="75"/>
      <c r="C5" s="76"/>
      <c r="D5" s="120"/>
      <c r="E5" s="78"/>
      <c r="F5" s="79"/>
      <c r="G5" s="80"/>
      <c r="H5" s="83"/>
      <c r="I5" s="84"/>
      <c r="J5" s="57"/>
    </row>
    <row r="6" spans="1:12" s="1" customFormat="1">
      <c r="A6" s="110" t="s">
        <v>6</v>
      </c>
      <c r="B6" s="111"/>
      <c r="C6" s="112"/>
      <c r="D6" s="109"/>
      <c r="E6" s="100"/>
      <c r="F6" s="101"/>
      <c r="G6" s="102"/>
      <c r="I6" s="102"/>
      <c r="J6" s="58"/>
    </row>
    <row r="7" spans="1:12" s="1" customFormat="1" ht="15.75" customHeight="1">
      <c r="A7" s="113"/>
      <c r="B7" s="114"/>
      <c r="C7" s="115"/>
      <c r="D7" s="59"/>
      <c r="E7" s="103"/>
      <c r="F7" s="104"/>
      <c r="G7" s="105"/>
      <c r="H7" s="1" t="s">
        <v>7</v>
      </c>
      <c r="I7" s="105"/>
      <c r="J7" s="59"/>
    </row>
    <row r="8" spans="1:12" s="1" customFormat="1">
      <c r="A8" s="116"/>
      <c r="B8" s="117"/>
      <c r="C8" s="118"/>
      <c r="D8" s="60"/>
      <c r="E8" s="106"/>
      <c r="F8" s="107"/>
      <c r="G8" s="108"/>
      <c r="I8" s="108"/>
      <c r="J8" s="60"/>
    </row>
    <row r="9" spans="1:12" s="1" customFormat="1" ht="33.75" customHeight="1">
      <c r="A9" s="85" t="s">
        <v>8</v>
      </c>
      <c r="B9" s="86"/>
      <c r="C9" s="87"/>
      <c r="D9" s="31" t="s">
        <v>9</v>
      </c>
      <c r="E9" s="31" t="s">
        <v>10</v>
      </c>
      <c r="F9" s="31"/>
      <c r="G9" s="4"/>
      <c r="H9" s="1">
        <v>487979.32</v>
      </c>
      <c r="I9" s="35">
        <f t="shared" ref="I9:I78" si="0">H9/12</f>
        <v>40664.943333333336</v>
      </c>
      <c r="J9" s="43" t="s">
        <v>11</v>
      </c>
    </row>
    <row r="10" spans="1:12" s="1" customFormat="1" ht="73.5" customHeight="1" thickBot="1">
      <c r="A10" s="88"/>
      <c r="B10" s="89"/>
      <c r="C10" s="90"/>
      <c r="D10" s="23" t="s">
        <v>12</v>
      </c>
      <c r="E10" s="48" t="s">
        <v>13</v>
      </c>
      <c r="F10" s="5"/>
      <c r="G10" s="6"/>
      <c r="H10" s="5">
        <v>437046.53</v>
      </c>
      <c r="I10" s="24">
        <v>36420.54</v>
      </c>
      <c r="J10" s="43" t="s">
        <v>11</v>
      </c>
    </row>
    <row r="11" spans="1:12" s="1" customFormat="1" ht="21" customHeight="1">
      <c r="A11" s="85" t="s">
        <v>14</v>
      </c>
      <c r="B11" s="86"/>
      <c r="C11" s="87"/>
      <c r="D11" s="10" t="s">
        <v>9</v>
      </c>
      <c r="E11" s="1" t="s">
        <v>15</v>
      </c>
      <c r="G11" s="17"/>
      <c r="H11" s="1">
        <v>354126.92</v>
      </c>
      <c r="I11" s="19">
        <f t="shared" si="0"/>
        <v>29510.576666666664</v>
      </c>
      <c r="J11" s="58"/>
    </row>
    <row r="12" spans="1:12" s="1" customFormat="1" ht="97.5" customHeight="1" thickBot="1">
      <c r="A12" s="67"/>
      <c r="B12" s="68"/>
      <c r="C12" s="69"/>
      <c r="D12" s="23"/>
      <c r="E12" s="5" t="s">
        <v>16</v>
      </c>
      <c r="F12" s="5"/>
      <c r="G12" s="6"/>
      <c r="H12" s="5" t="s">
        <v>16</v>
      </c>
      <c r="I12" s="21" t="s">
        <v>16</v>
      </c>
      <c r="J12" s="60"/>
    </row>
    <row r="13" spans="1:12" s="1" customFormat="1">
      <c r="A13" s="91" t="s">
        <v>17</v>
      </c>
      <c r="B13" s="92"/>
      <c r="C13" s="93"/>
      <c r="D13" s="10" t="s">
        <v>18</v>
      </c>
      <c r="E13" s="1" t="s">
        <v>19</v>
      </c>
      <c r="G13" s="17"/>
      <c r="H13" s="1">
        <v>445992.94</v>
      </c>
      <c r="I13" s="19">
        <f t="shared" si="0"/>
        <v>37166.078333333331</v>
      </c>
      <c r="J13" s="58"/>
    </row>
    <row r="14" spans="1:12" s="1" customFormat="1">
      <c r="A14" s="94"/>
      <c r="B14" s="95"/>
      <c r="C14" s="96"/>
      <c r="D14" s="18" t="s">
        <v>20</v>
      </c>
      <c r="E14" s="3" t="s">
        <v>21</v>
      </c>
      <c r="G14" s="17"/>
      <c r="H14" s="3">
        <v>288699.17</v>
      </c>
      <c r="I14" s="19">
        <v>36087.4</v>
      </c>
      <c r="J14" s="59"/>
      <c r="L14" s="1" t="s">
        <v>22</v>
      </c>
    </row>
    <row r="15" spans="1:12" s="1" customFormat="1" ht="91.5" customHeight="1" thickBot="1">
      <c r="A15" s="97"/>
      <c r="B15" s="98"/>
      <c r="C15" s="99"/>
      <c r="D15" s="23" t="s">
        <v>20</v>
      </c>
      <c r="E15" s="25" t="s">
        <v>23</v>
      </c>
      <c r="F15" s="5"/>
      <c r="G15" s="6"/>
      <c r="H15" s="5">
        <v>130444.29</v>
      </c>
      <c r="I15" s="24">
        <v>32611.08</v>
      </c>
      <c r="J15" s="60"/>
      <c r="L15" s="1" t="s">
        <v>24</v>
      </c>
    </row>
    <row r="16" spans="1:12" s="1" customFormat="1">
      <c r="A16" s="91" t="s">
        <v>25</v>
      </c>
      <c r="B16" s="92"/>
      <c r="C16" s="93"/>
      <c r="D16" s="10" t="s">
        <v>18</v>
      </c>
      <c r="E16" s="1" t="s">
        <v>26</v>
      </c>
      <c r="G16" s="17"/>
      <c r="H16" s="1">
        <v>390806.28</v>
      </c>
      <c r="I16" s="19">
        <v>32567.19</v>
      </c>
      <c r="J16" s="4"/>
    </row>
    <row r="17" spans="1:10" s="1" customFormat="1" ht="75.75" customHeight="1" thickBot="1">
      <c r="A17" s="97"/>
      <c r="B17" s="98"/>
      <c r="C17" s="99"/>
      <c r="D17" s="7" t="s">
        <v>20</v>
      </c>
      <c r="E17" s="8" t="s">
        <v>27</v>
      </c>
      <c r="F17" s="5"/>
      <c r="G17" s="6"/>
      <c r="H17" s="5">
        <v>376141.36</v>
      </c>
      <c r="I17" s="21">
        <v>31345.11</v>
      </c>
      <c r="J17" s="43" t="s">
        <v>11</v>
      </c>
    </row>
    <row r="18" spans="1:10" s="1" customFormat="1">
      <c r="A18" s="62" t="s">
        <v>28</v>
      </c>
      <c r="B18" s="62"/>
      <c r="C18" s="63"/>
      <c r="D18" s="10" t="s">
        <v>18</v>
      </c>
      <c r="E18" s="3" t="s">
        <v>29</v>
      </c>
      <c r="G18" s="17"/>
      <c r="H18" s="1">
        <v>465611.05</v>
      </c>
      <c r="I18" s="19">
        <f t="shared" si="0"/>
        <v>38800.92083333333</v>
      </c>
      <c r="J18" s="51"/>
    </row>
    <row r="19" spans="1:10" s="1" customFormat="1">
      <c r="A19" s="65"/>
      <c r="B19" s="65"/>
      <c r="C19" s="66"/>
      <c r="D19" s="9" t="s">
        <v>30</v>
      </c>
      <c r="E19" s="26" t="s">
        <v>31</v>
      </c>
      <c r="F19" s="27"/>
      <c r="G19" s="28"/>
      <c r="H19" s="29">
        <v>384836.47</v>
      </c>
      <c r="I19" s="30">
        <f t="shared" si="0"/>
        <v>32069.70583333333</v>
      </c>
      <c r="J19" s="51"/>
    </row>
    <row r="20" spans="1:10" s="1" customFormat="1" ht="118.5" customHeight="1" thickBot="1">
      <c r="A20" s="68"/>
      <c r="B20" s="68"/>
      <c r="C20" s="69"/>
      <c r="D20" s="23" t="s">
        <v>32</v>
      </c>
      <c r="E20" s="25" t="s">
        <v>33</v>
      </c>
      <c r="F20" s="48"/>
      <c r="G20" s="49"/>
      <c r="H20" s="5">
        <v>368399.16</v>
      </c>
      <c r="I20" s="24">
        <f t="shared" si="0"/>
        <v>30699.929999999997</v>
      </c>
      <c r="J20" s="43" t="s">
        <v>11</v>
      </c>
    </row>
    <row r="21" spans="1:10" s="1" customFormat="1">
      <c r="A21" s="61" t="s">
        <v>34</v>
      </c>
      <c r="B21" s="62"/>
      <c r="C21" s="63"/>
      <c r="D21" s="10" t="s">
        <v>18</v>
      </c>
      <c r="E21" s="3" t="s">
        <v>35</v>
      </c>
      <c r="G21" s="17"/>
      <c r="H21" s="1">
        <v>357104.04</v>
      </c>
      <c r="I21" s="19">
        <f t="shared" si="0"/>
        <v>29758.67</v>
      </c>
      <c r="J21" s="58"/>
    </row>
    <row r="22" spans="1:10" s="1" customFormat="1" ht="253.5" customHeight="1" thickBot="1">
      <c r="A22" s="67"/>
      <c r="B22" s="68"/>
      <c r="C22" s="69"/>
      <c r="D22" s="23" t="s">
        <v>20</v>
      </c>
      <c r="E22" s="25" t="s">
        <v>36</v>
      </c>
      <c r="F22" s="5"/>
      <c r="G22" s="6"/>
      <c r="H22" s="5">
        <v>385952.96</v>
      </c>
      <c r="I22" s="24">
        <f t="shared" si="0"/>
        <v>32162.74666666667</v>
      </c>
      <c r="J22" s="60"/>
    </row>
    <row r="23" spans="1:10" s="1" customFormat="1">
      <c r="A23" s="62" t="s">
        <v>37</v>
      </c>
      <c r="B23" s="62"/>
      <c r="C23" s="63"/>
      <c r="D23" s="10" t="s">
        <v>18</v>
      </c>
      <c r="E23" s="3" t="s">
        <v>38</v>
      </c>
      <c r="G23" s="17"/>
      <c r="H23" s="3">
        <v>454945.91</v>
      </c>
      <c r="I23" s="19">
        <f t="shared" si="0"/>
        <v>37912.159166666665</v>
      </c>
      <c r="J23" s="58"/>
    </row>
    <row r="24" spans="1:10" s="1" customFormat="1">
      <c r="A24" s="65"/>
      <c r="B24" s="65"/>
      <c r="C24" s="66"/>
      <c r="D24" s="4" t="s">
        <v>30</v>
      </c>
      <c r="E24" s="3" t="s">
        <v>39</v>
      </c>
      <c r="G24" s="17"/>
      <c r="H24" s="3">
        <v>344997.97</v>
      </c>
      <c r="I24" s="19">
        <f t="shared" si="0"/>
        <v>28749.83083333333</v>
      </c>
      <c r="J24" s="59"/>
    </row>
    <row r="25" spans="1:10" s="1" customFormat="1" ht="59.25" customHeight="1" thickBot="1">
      <c r="A25" s="68"/>
      <c r="B25" s="68"/>
      <c r="C25" s="69"/>
      <c r="D25" s="23" t="s">
        <v>32</v>
      </c>
      <c r="E25" s="25" t="s">
        <v>40</v>
      </c>
      <c r="F25" s="5"/>
      <c r="G25" s="6"/>
      <c r="H25" s="5">
        <v>325903.44</v>
      </c>
      <c r="I25" s="24">
        <f t="shared" si="0"/>
        <v>27158.62</v>
      </c>
      <c r="J25" s="60"/>
    </row>
    <row r="26" spans="1:10" s="1" customFormat="1">
      <c r="A26" s="61" t="s">
        <v>41</v>
      </c>
      <c r="B26" s="62"/>
      <c r="C26" s="63"/>
      <c r="D26" s="10" t="s">
        <v>18</v>
      </c>
      <c r="E26" s="3" t="s">
        <v>42</v>
      </c>
      <c r="G26" s="17"/>
      <c r="H26" s="1">
        <v>385721.97</v>
      </c>
      <c r="I26" s="19">
        <f t="shared" si="0"/>
        <v>32143.497499999998</v>
      </c>
      <c r="J26" s="51"/>
    </row>
    <row r="27" spans="1:10" s="1" customFormat="1" ht="268.5" customHeight="1" thickBot="1">
      <c r="A27" s="67"/>
      <c r="B27" s="68"/>
      <c r="C27" s="69"/>
      <c r="D27" s="23" t="s">
        <v>20</v>
      </c>
      <c r="E27" s="25" t="s">
        <v>43</v>
      </c>
      <c r="F27" s="5"/>
      <c r="G27" s="6"/>
      <c r="H27" s="5">
        <v>387256.72</v>
      </c>
      <c r="I27" s="24">
        <v>32271.39</v>
      </c>
      <c r="J27" s="43" t="s">
        <v>11</v>
      </c>
    </row>
    <row r="28" spans="1:10" s="1" customFormat="1">
      <c r="A28" s="61" t="s">
        <v>44</v>
      </c>
      <c r="B28" s="62"/>
      <c r="C28" s="63"/>
      <c r="D28" s="10" t="s">
        <v>18</v>
      </c>
      <c r="E28" s="3" t="s">
        <v>45</v>
      </c>
      <c r="G28" s="17"/>
      <c r="H28" s="1">
        <v>528601.96</v>
      </c>
      <c r="I28" s="19">
        <f t="shared" si="0"/>
        <v>44050.16333333333</v>
      </c>
      <c r="J28" s="51"/>
    </row>
    <row r="29" spans="1:10" s="1" customFormat="1" ht="247.5" customHeight="1">
      <c r="A29" s="64"/>
      <c r="B29" s="121"/>
      <c r="C29" s="66"/>
      <c r="D29" s="31" t="s">
        <v>30</v>
      </c>
      <c r="E29" s="33" t="s">
        <v>46</v>
      </c>
      <c r="F29" s="4"/>
      <c r="G29" s="4"/>
      <c r="H29" s="34">
        <v>347458</v>
      </c>
      <c r="I29" s="35">
        <v>28954.83</v>
      </c>
      <c r="J29" s="51"/>
    </row>
    <row r="30" spans="1:10" s="1" customFormat="1" ht="27.75" customHeight="1" thickBot="1">
      <c r="A30" s="97"/>
      <c r="B30" s="98"/>
      <c r="C30" s="99"/>
      <c r="D30" s="23" t="s">
        <v>32</v>
      </c>
      <c r="E30" s="25" t="s">
        <v>47</v>
      </c>
      <c r="F30" s="5"/>
      <c r="G30" s="6"/>
      <c r="H30" s="5">
        <v>410335.16</v>
      </c>
      <c r="I30" s="24">
        <v>34194.6</v>
      </c>
      <c r="J30" s="43" t="s">
        <v>11</v>
      </c>
    </row>
    <row r="31" spans="1:10" s="1" customFormat="1">
      <c r="A31" s="91" t="s">
        <v>48</v>
      </c>
      <c r="B31" s="92"/>
      <c r="C31" s="93"/>
      <c r="D31" s="10" t="s">
        <v>18</v>
      </c>
      <c r="E31" s="3" t="s">
        <v>49</v>
      </c>
      <c r="G31" s="17"/>
      <c r="H31" s="1">
        <v>437311.69</v>
      </c>
      <c r="I31" s="19">
        <f t="shared" si="0"/>
        <v>36442.640833333331</v>
      </c>
      <c r="J31" s="4"/>
    </row>
    <row r="32" spans="1:10" s="1" customFormat="1" ht="267.75" customHeight="1" thickBot="1">
      <c r="A32" s="97"/>
      <c r="B32" s="98"/>
      <c r="C32" s="99"/>
      <c r="D32" s="23" t="s">
        <v>20</v>
      </c>
      <c r="E32" s="25" t="s">
        <v>50</v>
      </c>
      <c r="F32" s="5"/>
      <c r="G32" s="6"/>
      <c r="H32" s="5">
        <v>357344.92</v>
      </c>
      <c r="I32" s="24">
        <v>29778.74</v>
      </c>
      <c r="J32" s="4"/>
    </row>
    <row r="33" spans="1:13" s="1" customFormat="1">
      <c r="A33" s="92" t="s">
        <v>51</v>
      </c>
      <c r="B33" s="92"/>
      <c r="C33" s="93"/>
      <c r="D33" s="11" t="s">
        <v>18</v>
      </c>
      <c r="E33" s="3" t="s">
        <v>52</v>
      </c>
      <c r="G33" s="17"/>
      <c r="H33" s="3">
        <v>493293.05</v>
      </c>
      <c r="I33" s="22">
        <f t="shared" si="0"/>
        <v>41107.754166666666</v>
      </c>
      <c r="J33" s="58"/>
    </row>
    <row r="34" spans="1:13" s="1" customFormat="1">
      <c r="A34" s="95"/>
      <c r="B34" s="95"/>
      <c r="C34" s="96"/>
      <c r="D34" s="4" t="s">
        <v>30</v>
      </c>
      <c r="E34" s="3" t="s">
        <v>53</v>
      </c>
      <c r="G34" s="17"/>
      <c r="H34" s="3">
        <v>396289.67</v>
      </c>
      <c r="I34" s="19">
        <f t="shared" si="0"/>
        <v>33024.139166666668</v>
      </c>
      <c r="J34" s="59"/>
    </row>
    <row r="35" spans="1:13" s="1" customFormat="1" ht="72.75" customHeight="1" thickBot="1">
      <c r="A35" s="98"/>
      <c r="B35" s="98"/>
      <c r="C35" s="99"/>
      <c r="D35" s="23" t="s">
        <v>32</v>
      </c>
      <c r="E35" s="25" t="s">
        <v>54</v>
      </c>
      <c r="F35" s="5"/>
      <c r="G35" s="6"/>
      <c r="H35" s="5">
        <v>378028.61</v>
      </c>
      <c r="I35" s="24">
        <f t="shared" si="0"/>
        <v>31502.384166666667</v>
      </c>
      <c r="J35" s="60"/>
    </row>
    <row r="36" spans="1:13" s="1" customFormat="1">
      <c r="A36" s="61" t="s">
        <v>55</v>
      </c>
      <c r="B36" s="62"/>
      <c r="C36" s="63"/>
      <c r="D36" s="9" t="s">
        <v>18</v>
      </c>
      <c r="E36" s="3" t="s">
        <v>56</v>
      </c>
      <c r="G36" s="17"/>
      <c r="H36" s="1">
        <v>457640.09</v>
      </c>
      <c r="I36" s="19">
        <f t="shared" si="0"/>
        <v>38136.674166666671</v>
      </c>
      <c r="J36" s="51"/>
    </row>
    <row r="37" spans="1:13" s="1" customFormat="1" ht="30">
      <c r="A37" s="64"/>
      <c r="B37" s="65"/>
      <c r="C37" s="66"/>
      <c r="D37" s="18" t="s">
        <v>20</v>
      </c>
      <c r="E37" s="3" t="s">
        <v>57</v>
      </c>
      <c r="G37" s="17"/>
      <c r="H37" s="1">
        <v>303033.19</v>
      </c>
      <c r="I37" s="19">
        <v>25252.77</v>
      </c>
      <c r="J37" s="52" t="s">
        <v>58</v>
      </c>
      <c r="L37" s="1" t="s">
        <v>59</v>
      </c>
    </row>
    <row r="38" spans="1:13" s="1" customFormat="1" ht="253.5" customHeight="1" thickBot="1">
      <c r="A38" s="67"/>
      <c r="B38" s="68"/>
      <c r="C38" s="69"/>
      <c r="D38" s="36" t="s">
        <v>20</v>
      </c>
      <c r="E38" s="25" t="s">
        <v>60</v>
      </c>
      <c r="F38" s="5"/>
      <c r="G38" s="6"/>
      <c r="H38" s="5">
        <v>401463.56</v>
      </c>
      <c r="I38" s="24">
        <f t="shared" si="0"/>
        <v>33455.296666666669</v>
      </c>
      <c r="J38" s="52" t="s">
        <v>58</v>
      </c>
      <c r="L38" s="1" t="s">
        <v>61</v>
      </c>
    </row>
    <row r="39" spans="1:13" s="1" customFormat="1">
      <c r="A39" s="61" t="s">
        <v>62</v>
      </c>
      <c r="B39" s="62"/>
      <c r="C39" s="63"/>
      <c r="D39" s="129" t="s">
        <v>63</v>
      </c>
      <c r="E39" s="61" t="s">
        <v>64</v>
      </c>
      <c r="F39" s="62"/>
      <c r="G39" s="63"/>
      <c r="I39" s="122">
        <f>H40/12</f>
        <v>42346.542500000003</v>
      </c>
      <c r="J39" s="53" t="s">
        <v>11</v>
      </c>
    </row>
    <row r="40" spans="1:13" s="1" customFormat="1" ht="11.25" customHeight="1">
      <c r="A40" s="64"/>
      <c r="B40" s="65"/>
      <c r="C40" s="66"/>
      <c r="D40" s="130"/>
      <c r="E40" s="64"/>
      <c r="F40" s="65"/>
      <c r="G40" s="66"/>
      <c r="H40" s="1">
        <v>508158.51</v>
      </c>
      <c r="I40" s="66"/>
      <c r="J40" s="54"/>
    </row>
    <row r="41" spans="1:13" s="1" customFormat="1" ht="19.5" customHeight="1">
      <c r="A41" s="64"/>
      <c r="B41" s="65"/>
      <c r="C41" s="66"/>
      <c r="D41" s="50" t="s">
        <v>65</v>
      </c>
      <c r="E41" s="44" t="s">
        <v>66</v>
      </c>
      <c r="G41" s="17"/>
      <c r="H41" s="1">
        <v>685210.73</v>
      </c>
      <c r="I41" s="32">
        <f t="shared" si="0"/>
        <v>57100.894166666665</v>
      </c>
      <c r="J41" s="54"/>
      <c r="L41" s="12" t="s">
        <v>67</v>
      </c>
      <c r="M41" s="1" t="s">
        <v>68</v>
      </c>
    </row>
    <row r="42" spans="1:13" s="1" customFormat="1" ht="17.25" customHeight="1">
      <c r="A42" s="64"/>
      <c r="B42" s="65"/>
      <c r="C42" s="66"/>
      <c r="D42" s="20" t="s">
        <v>65</v>
      </c>
      <c r="E42" s="2" t="s">
        <v>69</v>
      </c>
      <c r="G42" s="17"/>
      <c r="H42" s="1">
        <v>306010.08</v>
      </c>
      <c r="I42" s="19">
        <f t="shared" si="0"/>
        <v>25500.84</v>
      </c>
      <c r="J42" s="54"/>
      <c r="L42" s="1" t="s">
        <v>70</v>
      </c>
      <c r="M42" s="1" t="s">
        <v>71</v>
      </c>
    </row>
    <row r="43" spans="1:13" s="1" customFormat="1" ht="17.25" customHeight="1">
      <c r="A43" s="64"/>
      <c r="B43" s="65"/>
      <c r="C43" s="66"/>
      <c r="D43" s="20" t="s">
        <v>65</v>
      </c>
      <c r="E43" s="2" t="s">
        <v>72</v>
      </c>
      <c r="G43" s="17"/>
      <c r="H43" s="3">
        <v>407485.7</v>
      </c>
      <c r="I43" s="19">
        <f>H43/8</f>
        <v>50935.712500000001</v>
      </c>
      <c r="J43" s="54"/>
    </row>
    <row r="44" spans="1:13" s="1" customFormat="1" ht="18" customHeight="1">
      <c r="A44" s="64"/>
      <c r="B44" s="65"/>
      <c r="C44" s="66"/>
      <c r="D44" s="20" t="s">
        <v>65</v>
      </c>
      <c r="E44" s="2" t="s">
        <v>73</v>
      </c>
      <c r="G44" s="17"/>
      <c r="H44" s="3">
        <v>230444.81</v>
      </c>
      <c r="I44" s="19">
        <f>H44/5</f>
        <v>46088.962</v>
      </c>
      <c r="J44" s="54"/>
    </row>
    <row r="45" spans="1:13" s="1" customFormat="1" ht="69.75" customHeight="1" thickBot="1">
      <c r="A45" s="67"/>
      <c r="B45" s="68"/>
      <c r="C45" s="69"/>
      <c r="D45" s="46" t="s">
        <v>74</v>
      </c>
      <c r="E45" s="47" t="s">
        <v>75</v>
      </c>
      <c r="F45" s="5"/>
      <c r="G45" s="6"/>
      <c r="H45" s="5">
        <v>447116.04</v>
      </c>
      <c r="I45" s="24">
        <f t="shared" si="0"/>
        <v>37259.67</v>
      </c>
      <c r="J45" s="55"/>
    </row>
    <row r="46" spans="1:13" s="1" customFormat="1">
      <c r="A46" s="61" t="s">
        <v>76</v>
      </c>
      <c r="B46" s="62"/>
      <c r="C46" s="63"/>
      <c r="D46" s="3" t="s">
        <v>63</v>
      </c>
      <c r="E46" s="2" t="s">
        <v>77</v>
      </c>
      <c r="G46" s="17"/>
      <c r="H46" s="3">
        <v>574153.30000000005</v>
      </c>
      <c r="I46" s="19">
        <f t="shared" si="0"/>
        <v>47846.108333333337</v>
      </c>
      <c r="J46" s="4"/>
    </row>
    <row r="47" spans="1:13" s="1" customFormat="1">
      <c r="A47" s="64"/>
      <c r="B47" s="65"/>
      <c r="C47" s="66"/>
      <c r="D47" s="20" t="s">
        <v>65</v>
      </c>
      <c r="E47" s="2" t="s">
        <v>78</v>
      </c>
      <c r="G47" s="17"/>
      <c r="H47" s="3">
        <v>492631.3</v>
      </c>
      <c r="I47" s="19">
        <f t="shared" si="0"/>
        <v>41052.60833333333</v>
      </c>
      <c r="J47" s="53" t="s">
        <v>11</v>
      </c>
    </row>
    <row r="48" spans="1:13" s="1" customFormat="1">
      <c r="A48" s="64"/>
      <c r="B48" s="65"/>
      <c r="C48" s="66"/>
      <c r="D48" s="20" t="s">
        <v>65</v>
      </c>
      <c r="E48" s="2" t="s">
        <v>79</v>
      </c>
      <c r="G48" s="17"/>
      <c r="H48" s="3">
        <v>471825.56</v>
      </c>
      <c r="I48" s="19">
        <f t="shared" si="0"/>
        <v>39318.796666666669</v>
      </c>
      <c r="J48" s="54"/>
    </row>
    <row r="49" spans="1:13" s="1" customFormat="1">
      <c r="A49" s="64"/>
      <c r="B49" s="65"/>
      <c r="C49" s="66"/>
      <c r="D49" s="20" t="s">
        <v>74</v>
      </c>
      <c r="E49" s="2" t="s">
        <v>80</v>
      </c>
      <c r="G49" s="17"/>
      <c r="H49" s="3">
        <v>228237.15</v>
      </c>
      <c r="I49" s="19">
        <f>H49/6</f>
        <v>38039.525000000001</v>
      </c>
      <c r="J49" s="54"/>
      <c r="L49" s="16" t="s">
        <v>81</v>
      </c>
      <c r="M49" s="16"/>
    </row>
    <row r="50" spans="1:13" s="1" customFormat="1" ht="61.5" customHeight="1" thickBot="1">
      <c r="A50" s="67"/>
      <c r="B50" s="68"/>
      <c r="C50" s="69"/>
      <c r="D50" s="46" t="s">
        <v>74</v>
      </c>
      <c r="E50" s="47" t="s">
        <v>82</v>
      </c>
      <c r="F50" s="5"/>
      <c r="G50" s="6"/>
      <c r="H50" s="5">
        <v>214621.28</v>
      </c>
      <c r="I50" s="24">
        <f>H50/7</f>
        <v>30660.182857142856</v>
      </c>
      <c r="J50" s="55"/>
      <c r="L50" s="16" t="s">
        <v>83</v>
      </c>
      <c r="M50" s="16"/>
    </row>
    <row r="51" spans="1:13" s="1" customFormat="1">
      <c r="A51" s="91" t="s">
        <v>84</v>
      </c>
      <c r="B51" s="92"/>
      <c r="C51" s="93"/>
      <c r="D51" s="3" t="s">
        <v>63</v>
      </c>
      <c r="E51" s="2" t="s">
        <v>85</v>
      </c>
      <c r="G51" s="17"/>
      <c r="H51" s="1">
        <v>677435.81</v>
      </c>
      <c r="I51" s="19">
        <f t="shared" si="0"/>
        <v>56452.984166666669</v>
      </c>
      <c r="J51" s="53" t="s">
        <v>11</v>
      </c>
    </row>
    <row r="52" spans="1:13" s="1" customFormat="1">
      <c r="A52" s="94"/>
      <c r="B52" s="95"/>
      <c r="C52" s="96"/>
      <c r="D52" s="20" t="s">
        <v>65</v>
      </c>
      <c r="E52" s="2" t="s">
        <v>86</v>
      </c>
      <c r="G52" s="17"/>
      <c r="H52" s="1">
        <v>627465.24</v>
      </c>
      <c r="I52" s="19">
        <f t="shared" si="0"/>
        <v>52288.77</v>
      </c>
      <c r="J52" s="54"/>
    </row>
    <row r="53" spans="1:13" s="1" customFormat="1">
      <c r="A53" s="94"/>
      <c r="B53" s="95"/>
      <c r="C53" s="96"/>
      <c r="D53" s="20" t="s">
        <v>65</v>
      </c>
      <c r="E53" s="123" t="s">
        <v>87</v>
      </c>
      <c r="F53" s="124"/>
      <c r="G53" s="125"/>
      <c r="H53" s="1">
        <v>516156.79</v>
      </c>
      <c r="I53" s="19">
        <f t="shared" si="0"/>
        <v>43013.065833333334</v>
      </c>
      <c r="J53" s="54"/>
    </row>
    <row r="54" spans="1:13" s="1" customFormat="1" ht="78.75" customHeight="1" thickBot="1">
      <c r="A54" s="97"/>
      <c r="B54" s="98"/>
      <c r="C54" s="99"/>
      <c r="D54" s="46" t="s">
        <v>74</v>
      </c>
      <c r="E54" s="126" t="s">
        <v>88</v>
      </c>
      <c r="F54" s="127"/>
      <c r="G54" s="128"/>
      <c r="H54" s="5">
        <v>462451.5</v>
      </c>
      <c r="I54" s="24">
        <f t="shared" si="0"/>
        <v>38537.625</v>
      </c>
      <c r="J54" s="55"/>
    </row>
    <row r="55" spans="1:13" s="1" customFormat="1">
      <c r="A55" s="61" t="s">
        <v>89</v>
      </c>
      <c r="B55" s="62"/>
      <c r="C55" s="63"/>
      <c r="D55" s="3" t="s">
        <v>63</v>
      </c>
      <c r="E55" s="2" t="s">
        <v>90</v>
      </c>
      <c r="G55" s="17"/>
      <c r="H55" s="3">
        <v>502298.04</v>
      </c>
      <c r="I55" s="19">
        <f t="shared" si="0"/>
        <v>41858.17</v>
      </c>
      <c r="J55" s="53" t="s">
        <v>11</v>
      </c>
    </row>
    <row r="56" spans="1:13" s="1" customFormat="1">
      <c r="A56" s="64"/>
      <c r="B56" s="65"/>
      <c r="C56" s="66"/>
      <c r="D56" s="20" t="s">
        <v>65</v>
      </c>
      <c r="E56" s="2" t="s">
        <v>91</v>
      </c>
      <c r="G56" s="17"/>
      <c r="H56" s="3">
        <v>642405.72</v>
      </c>
      <c r="I56" s="19">
        <f t="shared" si="0"/>
        <v>53533.81</v>
      </c>
      <c r="J56" s="54"/>
    </row>
    <row r="57" spans="1:13" s="1" customFormat="1">
      <c r="A57" s="64"/>
      <c r="B57" s="65"/>
      <c r="C57" s="66"/>
      <c r="D57" s="20" t="s">
        <v>65</v>
      </c>
      <c r="E57" s="2" t="s">
        <v>92</v>
      </c>
      <c r="F57" s="1" t="s">
        <v>93</v>
      </c>
      <c r="G57" s="17"/>
      <c r="H57" s="3">
        <v>687269.66</v>
      </c>
      <c r="I57" s="19">
        <f t="shared" si="0"/>
        <v>57272.471666666672</v>
      </c>
      <c r="J57" s="54"/>
    </row>
    <row r="58" spans="1:13" ht="77.25" customHeight="1" thickBot="1">
      <c r="A58" s="67"/>
      <c r="B58" s="68"/>
      <c r="C58" s="69"/>
      <c r="D58" s="37" t="s">
        <v>65</v>
      </c>
      <c r="E58" s="47" t="s">
        <v>94</v>
      </c>
      <c r="F58" s="5"/>
      <c r="G58" s="6"/>
      <c r="H58" s="5">
        <v>122988</v>
      </c>
      <c r="I58" s="24">
        <f>H58/5</f>
        <v>24597.599999999999</v>
      </c>
      <c r="J58" s="55"/>
      <c r="L58" s="15" t="s">
        <v>95</v>
      </c>
      <c r="M58" s="15"/>
    </row>
    <row r="59" spans="1:13">
      <c r="A59" s="61" t="s">
        <v>96</v>
      </c>
      <c r="B59" s="62"/>
      <c r="C59" s="63"/>
      <c r="D59" s="3" t="s">
        <v>63</v>
      </c>
      <c r="E59" s="2" t="s">
        <v>97</v>
      </c>
      <c r="F59" s="1"/>
      <c r="G59" s="17"/>
      <c r="H59" s="3">
        <v>545431.51</v>
      </c>
      <c r="I59" s="19">
        <f t="shared" si="0"/>
        <v>45452.625833333332</v>
      </c>
      <c r="J59" s="4"/>
    </row>
    <row r="60" spans="1:13">
      <c r="A60" s="64"/>
      <c r="B60" s="65"/>
      <c r="C60" s="66"/>
      <c r="D60" s="20" t="s">
        <v>65</v>
      </c>
      <c r="E60" s="2" t="s">
        <v>98</v>
      </c>
      <c r="F60" s="1"/>
      <c r="G60" s="17"/>
      <c r="H60" s="3">
        <v>655466.69999999995</v>
      </c>
      <c r="I60" s="19">
        <f t="shared" si="0"/>
        <v>54622.224999999999</v>
      </c>
      <c r="J60" s="53" t="s">
        <v>11</v>
      </c>
    </row>
    <row r="61" spans="1:13">
      <c r="A61" s="64"/>
      <c r="B61" s="65"/>
      <c r="C61" s="66"/>
      <c r="D61" s="20" t="s">
        <v>65</v>
      </c>
      <c r="E61" s="2" t="s">
        <v>99</v>
      </c>
      <c r="F61" s="1"/>
      <c r="G61" s="17"/>
      <c r="H61" s="3">
        <v>557943.37</v>
      </c>
      <c r="I61" s="19">
        <f t="shared" si="0"/>
        <v>46495.280833333331</v>
      </c>
      <c r="J61" s="54"/>
    </row>
    <row r="62" spans="1:13">
      <c r="A62" s="64"/>
      <c r="B62" s="65"/>
      <c r="C62" s="66"/>
      <c r="D62" s="20" t="s">
        <v>65</v>
      </c>
      <c r="E62" s="2" t="s">
        <v>100</v>
      </c>
      <c r="F62" s="1"/>
      <c r="G62" s="17"/>
      <c r="H62" s="3">
        <v>456873.7</v>
      </c>
      <c r="I62" s="19">
        <f t="shared" si="0"/>
        <v>38072.808333333334</v>
      </c>
      <c r="J62" s="54"/>
    </row>
    <row r="63" spans="1:13" ht="65.25" customHeight="1" thickBot="1">
      <c r="A63" s="67"/>
      <c r="B63" s="68"/>
      <c r="C63" s="69"/>
      <c r="D63" s="46" t="s">
        <v>74</v>
      </c>
      <c r="E63" s="47" t="s">
        <v>101</v>
      </c>
      <c r="F63" s="5"/>
      <c r="G63" s="6"/>
      <c r="H63" s="5">
        <v>675801.1</v>
      </c>
      <c r="I63" s="24">
        <f t="shared" si="0"/>
        <v>56316.758333333331</v>
      </c>
      <c r="J63" s="55"/>
    </row>
    <row r="64" spans="1:13" ht="22.5" customHeight="1">
      <c r="A64" s="61" t="s">
        <v>102</v>
      </c>
      <c r="B64" s="62"/>
      <c r="C64" s="63"/>
      <c r="D64" s="45" t="s">
        <v>63</v>
      </c>
      <c r="E64" s="61" t="s">
        <v>103</v>
      </c>
      <c r="F64" s="92"/>
      <c r="G64" s="93"/>
      <c r="H64" s="1"/>
      <c r="I64" s="32">
        <v>57687.54</v>
      </c>
      <c r="J64" s="53" t="s">
        <v>11</v>
      </c>
    </row>
    <row r="65" spans="1:10" ht="18.75" customHeight="1">
      <c r="A65" s="64"/>
      <c r="B65" s="65"/>
      <c r="C65" s="66"/>
      <c r="D65" s="20" t="s">
        <v>65</v>
      </c>
      <c r="E65" s="64" t="s">
        <v>104</v>
      </c>
      <c r="F65" s="95"/>
      <c r="G65" s="96"/>
      <c r="H65" s="1"/>
      <c r="I65" s="32">
        <v>47044.43</v>
      </c>
      <c r="J65" s="54"/>
    </row>
    <row r="66" spans="1:10" ht="16.5" customHeight="1">
      <c r="A66" s="64"/>
      <c r="B66" s="65"/>
      <c r="C66" s="66"/>
      <c r="D66" s="20" t="s">
        <v>65</v>
      </c>
      <c r="E66" s="64" t="s">
        <v>105</v>
      </c>
      <c r="F66" s="95"/>
      <c r="G66" s="96"/>
      <c r="H66" s="1"/>
      <c r="I66" s="32">
        <v>56701.42</v>
      </c>
      <c r="J66" s="54"/>
    </row>
    <row r="67" spans="1:10" ht="15.75" customHeight="1">
      <c r="A67" s="64"/>
      <c r="B67" s="65"/>
      <c r="C67" s="66"/>
      <c r="D67" s="20" t="s">
        <v>65</v>
      </c>
      <c r="E67" s="64" t="s">
        <v>106</v>
      </c>
      <c r="F67" s="95"/>
      <c r="G67" s="96"/>
      <c r="H67" s="1"/>
      <c r="I67" s="32">
        <v>57853.13</v>
      </c>
      <c r="J67" s="54"/>
    </row>
    <row r="68" spans="1:10" ht="19.5" customHeight="1">
      <c r="A68" s="64"/>
      <c r="B68" s="65"/>
      <c r="C68" s="66"/>
      <c r="D68" s="20" t="s">
        <v>107</v>
      </c>
      <c r="E68" s="64" t="s">
        <v>72</v>
      </c>
      <c r="F68" s="95"/>
      <c r="G68" s="96"/>
      <c r="H68" s="1"/>
      <c r="I68" s="32">
        <v>49004.000999999997</v>
      </c>
      <c r="J68" s="55"/>
    </row>
    <row r="69" spans="1:10" ht="21.75" customHeight="1">
      <c r="A69" s="64"/>
      <c r="B69" s="65"/>
      <c r="C69" s="66"/>
      <c r="D69" s="20" t="s">
        <v>74</v>
      </c>
      <c r="E69" s="64" t="s">
        <v>108</v>
      </c>
      <c r="F69" s="95"/>
      <c r="G69" s="96"/>
      <c r="H69" s="1"/>
      <c r="I69" s="32">
        <v>37613.74</v>
      </c>
      <c r="J69" s="4"/>
    </row>
    <row r="70" spans="1:10" ht="15.75" customHeight="1" thickBot="1">
      <c r="A70" s="67"/>
      <c r="B70" s="68"/>
      <c r="C70" s="69"/>
      <c r="D70" s="42" t="s">
        <v>109</v>
      </c>
      <c r="E70" s="88" t="s">
        <v>110</v>
      </c>
      <c r="F70" s="131"/>
      <c r="G70" s="132"/>
      <c r="H70" s="27"/>
      <c r="I70" s="41">
        <v>48924</v>
      </c>
      <c r="J70" s="4"/>
    </row>
    <row r="71" spans="1:10">
      <c r="A71" s="61" t="s">
        <v>111</v>
      </c>
      <c r="B71" s="62"/>
      <c r="C71" s="63"/>
      <c r="D71" s="3" t="s">
        <v>63</v>
      </c>
      <c r="E71" s="2" t="s">
        <v>112</v>
      </c>
      <c r="F71" s="1"/>
      <c r="G71" s="17"/>
      <c r="H71" s="3">
        <v>577394.37</v>
      </c>
      <c r="I71" s="19">
        <f t="shared" si="0"/>
        <v>48116.197500000002</v>
      </c>
      <c r="J71" s="53" t="s">
        <v>11</v>
      </c>
    </row>
    <row r="72" spans="1:10">
      <c r="A72" s="64"/>
      <c r="B72" s="65"/>
      <c r="C72" s="66"/>
      <c r="D72" s="20" t="s">
        <v>65</v>
      </c>
      <c r="E72" s="2" t="s">
        <v>113</v>
      </c>
      <c r="F72" s="1"/>
      <c r="G72" s="17"/>
      <c r="H72" s="3">
        <v>659010.74</v>
      </c>
      <c r="I72" s="19">
        <f t="shared" si="0"/>
        <v>54917.561666666668</v>
      </c>
      <c r="J72" s="54"/>
    </row>
    <row r="73" spans="1:10">
      <c r="A73" s="64"/>
      <c r="B73" s="65"/>
      <c r="C73" s="66"/>
      <c r="D73" s="20" t="s">
        <v>65</v>
      </c>
      <c r="E73" s="2" t="s">
        <v>114</v>
      </c>
      <c r="F73" s="1"/>
      <c r="G73" s="17"/>
      <c r="H73" s="3">
        <v>515613.28</v>
      </c>
      <c r="I73" s="19">
        <f t="shared" si="0"/>
        <v>42967.773333333338</v>
      </c>
      <c r="J73" s="54"/>
    </row>
    <row r="74" spans="1:10" ht="92.25" customHeight="1" thickBot="1">
      <c r="A74" s="67"/>
      <c r="B74" s="68"/>
      <c r="C74" s="69"/>
      <c r="D74" s="46" t="s">
        <v>115</v>
      </c>
      <c r="E74" s="47" t="s">
        <v>116</v>
      </c>
      <c r="F74" s="5"/>
      <c r="G74" s="6"/>
      <c r="H74" s="5">
        <v>447312.69</v>
      </c>
      <c r="I74" s="24">
        <f t="shared" si="0"/>
        <v>37276.057500000003</v>
      </c>
      <c r="J74" s="55"/>
    </row>
    <row r="75" spans="1:10">
      <c r="A75" s="61" t="s">
        <v>117</v>
      </c>
      <c r="B75" s="62"/>
      <c r="C75" s="63"/>
      <c r="D75" s="3" t="s">
        <v>63</v>
      </c>
      <c r="E75" s="2" t="s">
        <v>118</v>
      </c>
      <c r="F75" s="1"/>
      <c r="G75" s="17"/>
      <c r="H75" s="1">
        <v>540070.37</v>
      </c>
      <c r="I75" s="19">
        <f t="shared" si="0"/>
        <v>45005.864166666666</v>
      </c>
      <c r="J75" s="53" t="s">
        <v>11</v>
      </c>
    </row>
    <row r="76" spans="1:10">
      <c r="A76" s="64"/>
      <c r="B76" s="65"/>
      <c r="C76" s="66"/>
      <c r="D76" s="20" t="s">
        <v>65</v>
      </c>
      <c r="E76" s="2" t="s">
        <v>119</v>
      </c>
      <c r="F76" s="1"/>
      <c r="G76" s="17"/>
      <c r="H76" s="1">
        <v>434889.86</v>
      </c>
      <c r="I76" s="19">
        <f t="shared" si="0"/>
        <v>36240.821666666663</v>
      </c>
      <c r="J76" s="54"/>
    </row>
    <row r="77" spans="1:10">
      <c r="A77" s="64"/>
      <c r="B77" s="65"/>
      <c r="C77" s="66"/>
      <c r="D77" s="20" t="s">
        <v>120</v>
      </c>
      <c r="E77" s="2" t="s">
        <v>121</v>
      </c>
      <c r="F77" s="1"/>
      <c r="G77" s="17"/>
      <c r="H77" s="1">
        <v>451932.01</v>
      </c>
      <c r="I77" s="19">
        <f t="shared" si="0"/>
        <v>37661.000833333332</v>
      </c>
      <c r="J77" s="54"/>
    </row>
    <row r="78" spans="1:10" ht="81" customHeight="1" thickBot="1">
      <c r="A78" s="67"/>
      <c r="B78" s="68"/>
      <c r="C78" s="69"/>
      <c r="D78" s="46" t="s">
        <v>74</v>
      </c>
      <c r="E78" s="47" t="s">
        <v>122</v>
      </c>
      <c r="F78" s="5"/>
      <c r="G78" s="6"/>
      <c r="H78" s="5">
        <v>416645.46</v>
      </c>
      <c r="I78" s="32">
        <f t="shared" si="0"/>
        <v>34720.455000000002</v>
      </c>
      <c r="J78" s="55"/>
    </row>
    <row r="79" spans="1:10" ht="150.75" customHeight="1" thickBot="1">
      <c r="A79" s="133" t="s">
        <v>123</v>
      </c>
      <c r="B79" s="134"/>
      <c r="C79" s="135"/>
      <c r="D79" s="38" t="s">
        <v>63</v>
      </c>
      <c r="E79" s="39" t="s">
        <v>124</v>
      </c>
      <c r="F79" s="13"/>
      <c r="G79" s="14"/>
      <c r="H79" s="13">
        <v>433526.56</v>
      </c>
      <c r="I79" s="40">
        <f t="shared" ref="I79" si="1">H79/12</f>
        <v>36127.213333333333</v>
      </c>
      <c r="J79" s="4"/>
    </row>
    <row r="83" spans="9:9">
      <c r="I83" t="s">
        <v>125</v>
      </c>
    </row>
  </sheetData>
  <mergeCells count="57">
    <mergeCell ref="E69:G69"/>
    <mergeCell ref="E70:G70"/>
    <mergeCell ref="A79:C79"/>
    <mergeCell ref="A75:C78"/>
    <mergeCell ref="E64:G64"/>
    <mergeCell ref="E65:G65"/>
    <mergeCell ref="E66:G66"/>
    <mergeCell ref="E67:G67"/>
    <mergeCell ref="E68:G68"/>
    <mergeCell ref="A46:C50"/>
    <mergeCell ref="A51:C54"/>
    <mergeCell ref="A55:C58"/>
    <mergeCell ref="E53:G53"/>
    <mergeCell ref="E54:G54"/>
    <mergeCell ref="E39:G40"/>
    <mergeCell ref="A33:C35"/>
    <mergeCell ref="A36:C38"/>
    <mergeCell ref="A39:C45"/>
    <mergeCell ref="I39:I40"/>
    <mergeCell ref="D39:D40"/>
    <mergeCell ref="C2:I2"/>
    <mergeCell ref="A4:C5"/>
    <mergeCell ref="E4:G5"/>
    <mergeCell ref="H4:I5"/>
    <mergeCell ref="A21:C22"/>
    <mergeCell ref="A9:C10"/>
    <mergeCell ref="A11:C12"/>
    <mergeCell ref="A13:C15"/>
    <mergeCell ref="A16:C17"/>
    <mergeCell ref="A18:C20"/>
    <mergeCell ref="E6:G8"/>
    <mergeCell ref="I6:I8"/>
    <mergeCell ref="D6:D8"/>
    <mergeCell ref="A6:C8"/>
    <mergeCell ref="D4:D5"/>
    <mergeCell ref="A59:C63"/>
    <mergeCell ref="A71:C74"/>
    <mergeCell ref="A64:C70"/>
    <mergeCell ref="J21:J22"/>
    <mergeCell ref="J23:J25"/>
    <mergeCell ref="J33:J35"/>
    <mergeCell ref="J39:J45"/>
    <mergeCell ref="J47:J50"/>
    <mergeCell ref="J51:J54"/>
    <mergeCell ref="J55:J58"/>
    <mergeCell ref="J60:J63"/>
    <mergeCell ref="J71:J74"/>
    <mergeCell ref="A23:C25"/>
    <mergeCell ref="A26:C27"/>
    <mergeCell ref="A28:C30"/>
    <mergeCell ref="A31:C32"/>
    <mergeCell ref="J75:J78"/>
    <mergeCell ref="J64:J68"/>
    <mergeCell ref="J4:J5"/>
    <mergeCell ref="J6:J8"/>
    <mergeCell ref="J11:J12"/>
    <mergeCell ref="J13:J1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2020-04-15T07:19:51Z</dcterms:modified>
  <cp:category/>
  <cp:contentStatus/>
</cp:coreProperties>
</file>